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072 Erasmus\1 výzva\"/>
    </mc:Choice>
  </mc:AlternateContent>
  <xr:revisionPtr revIDLastSave="0" documentId="13_ncr:1_{E6356965-BB56-4C7E-A363-BA229A25485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P8" i="1"/>
  <c r="S7" i="1"/>
  <c r="T7" i="1"/>
  <c r="S8" i="1"/>
  <c r="T8" i="1"/>
  <c r="Q11" i="1" l="1"/>
  <c r="R11" i="1"/>
</calcChain>
</file>

<file path=xl/sharedStrings.xml><?xml version="1.0" encoding="utf-8"?>
<sst xmlns="http://schemas.openxmlformats.org/spreadsheetml/2006/main" count="47" uniqueCount="45">
  <si>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</si>
  <si>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</si>
  <si>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</si>
  <si>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</si>
  <si>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</si>
  <si>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</si>
  <si>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</si>
  <si>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</si>
  <si>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</si>
  <si>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</si>
  <si>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</si>
  <si>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</si>
  <si>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</si>
  <si>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</si>
  <si>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</si>
  <si>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</si>
  <si>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</si>
  <si>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</si>
  <si>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</si>
  <si>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</si>
  <si>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</si>
  <si>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</si>
  <si>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</si>
  <si>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</si>
  <si>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</si>
  <si>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</si>
  <si>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</si>
  <si>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</si>
  <si>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</si>
  <si>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</si>
  <si>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</si>
  <si>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V případě, že se dodavatel při předání zboží na některá uvedená tel. čísla nedovolá, bude v takovém případě volat tel. 377 631 320.</t>
  </si>
  <si>
    <t>21 dní</t>
  </si>
  <si>
    <t xml:space="preserve">Příloha č. 2 Kupní smlouvy - technická specifikace
Výpočetní technika (III.) 072 - 2024 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</si>
  <si>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</si>
  <si>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</si>
  <si>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Společná faktura</t>
  </si>
  <si>
    <t>Název projektu: Erasmus+
Číslo projektu: 2023-1-CZ01-KA131-HED-000126013</t>
  </si>
  <si>
    <t>Mgr. Jana Ovsjanniková,
Tel.: 735 713 940,
37763 5773</t>
  </si>
  <si>
    <t>Univerzití 22,
301 00 Plzeň,
International Office,
přízemí - místnost UU 111</t>
  </si>
  <si>
    <t>Tenký notebook včetně obalu</t>
  </si>
  <si>
    <t>Záruka na zboží min. 36 měsíců, servis NBD on site.</t>
  </si>
  <si>
    <t xml:space="preserve"> Dokovací stanice k pol.č. 1</t>
  </si>
  <si>
    <r>
      <rPr>
        <b/>
        <sz val="11"/>
        <color theme="1"/>
        <rFont val="Calibri"/>
        <family val="2"/>
        <charset val="238"/>
        <scheme val="minor"/>
      </rPr>
      <t>Kompatibilní dokovací stanice s pol.č. 1.</t>
    </r>
    <r>
      <rPr>
        <sz val="11"/>
        <color theme="1"/>
        <rFont val="Calibri"/>
        <family val="2"/>
        <charset val="238"/>
        <scheme val="minor"/>
      </rPr>
      <t xml:space="preserve">
Připojující se přes USB-C port a podporující připojení min. 2 monitorů přes HDMI, LAN pro kabelové připojení k internetu, min. 2 USB z toho min. 1 port USB 3.0 fast.</t>
    </r>
  </si>
  <si>
    <r>
      <t>Výkon procesoru v Passmark CPU víc</t>
    </r>
    <r>
      <rPr>
        <sz val="11"/>
        <rFont val="Calibri"/>
        <family val="2"/>
        <charset val="238"/>
        <scheme val="minor"/>
      </rPr>
      <t>e než 16 000 bodů (platné ke dni 25.4.2024</t>
    </r>
    <r>
      <rPr>
        <sz val="11"/>
        <color theme="1"/>
        <rFont val="Calibri"/>
        <family val="2"/>
        <charset val="238"/>
        <scheme val="minor"/>
      </rPr>
      <t xml:space="preserve">), minimálně 6 jader. 
Velikost displeje: minimálně 13".
Rozlišení displeje: displej IPS s rozlišením WUXGA (min.: 1 920 x 1 200), antireflexní úprava.
Rozměry maximálně: 30 x 21 x 1,7 cm.
Operační paměť RAM: minimálně 16 GB.
Pevný disk: SSD o kapacitě minimálně 512 GB.
CZ Klávesnice s podsvícením nebo alternativním způsobem zlepšení viditelnosti ve tmě.
Touchpad.
Webkamera.
Originální operační systém Windows 64-bit (Windows 10 nebo vyšší, nesmí to být licence typu K12 (EDU)).
OS Windows požadujeme z důvodu kompatibility s interními aplikacemi ZČU (Stag, Magion,...).
Existence ovladačů použitého HW ve Windows 10 a vyšší verze Windows.
Síťová karta: Ethernet nebo MiniEthernet port, WIFI min. 802.11ac. nebo 
Bezdrátová komunikace:  MediaTek Wi-Fi 6E MT7922 (2x2).
Grafická karta.
Bluetooth min. Bluetooth 5. 
Minimálně 3x USB port.
1× kombinovaný konektor sluchátek/mikrofonu.
Nabíjení přes USB-C. 
Hmotnost max. 1 000 gramů.
Podpora prostřednictvím internetu musí umožňovat stahování ovladačů a manuálu z internetu adresně pro konkrétní zadaný typ (sériové číslo) zařízení.
Záruka na zboží min. 36 měsíců, servis NBD on site.
</t>
    </r>
    <r>
      <rPr>
        <b/>
        <sz val="11"/>
        <color theme="1"/>
        <rFont val="Calibri"/>
        <family val="2"/>
        <charset val="238"/>
        <scheme val="minor"/>
      </rPr>
      <t>Včetně kompatibilního obalu.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</si>
</sst>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3">
    <xf numFmtId="0" fontId="0" fillId="0" borderId="0"/>
    <xf numFmtId="0" fontId="15" fillId="0" borderId="0"/>
    <xf numFmtId="0" fontId="6" fillId="0" borderId="0"/>
  </cellStyleXfs>
  <cellXfs count="9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49" fontId="22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1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0" fillId="6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10" fillId="6" borderId="13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left" vertical="center" wrapText="1" indent="1"/>
    </xf>
    <xf numFmtId="0" fontId="2" fillId="6" borderId="13" xfId="0" applyFont="1" applyFill="1" applyBorder="1" applyAlignment="1">
      <alignment horizontal="left" vertical="center" wrapText="1" indent="1"/>
    </xf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top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0" fillId="0" borderId="0" xfId="2" applyFont="1" applyAlignment="1">
      <alignment horizontal="left" vertical="center" wrapText="1"/>
    </xf>
    <xf numFmtId="0" fontId="11" fillId="4" borderId="16" xfId="0" applyFont="1" applyFill="1" applyBorder="1" applyAlignment="1" applyProtection="1">
      <alignment horizontal="left" vertical="center" wrapText="1" indent="1"/>
      <protection locked="0"/>
    </xf>
    <xf numFmtId="0" fontId="21" fillId="4" borderId="16" xfId="0" applyFont="1" applyFill="1" applyBorder="1" applyAlignment="1" applyProtection="1">
      <alignment horizontal="center" vertical="center" wrapText="1"/>
      <protection locked="0"/>
    </xf>
    <xf numFmtId="0" fontId="11" fillId="4" borderId="13" xfId="0" applyFont="1" applyFill="1" applyBorder="1" applyAlignment="1" applyProtection="1">
      <alignment horizontal="left" vertical="center" wrapText="1" indent="1"/>
      <protection locked="0"/>
    </xf>
    <xf numFmtId="164" fontId="11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G1" zoomScale="59" zoomScaleNormal="59" workbookViewId="0">
      <selection activeCell="X6" sqref="X6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108.7109375" style="1" customWidth="1"/>
    <col min="7" max="7" width="35.7109375" style="4" customWidth="1"/>
    <col min="8" max="8" width="27.7109375" style="4" customWidth="1"/>
    <col min="9" max="9" width="24.5703125" style="4" customWidth="1"/>
    <col min="10" max="10" width="16.140625" style="1" customWidth="1"/>
    <col min="11" max="11" width="48.140625" customWidth="1"/>
    <col min="12" max="12" width="32.42578125" customWidth="1"/>
    <col min="13" max="13" width="25.7109375" customWidth="1"/>
    <col min="14" max="14" width="36.4257812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7.28515625" style="5" customWidth="1"/>
  </cols>
  <sheetData>
    <row r="1" spans="1:22" ht="40.9" customHeight="1" x14ac:dyDescent="0.25">
      <c r="B1" s="67" t="s">
        <v>33</v>
      </c>
      <c r="C1" s="68"/>
      <c r="D1" s="68"/>
      <c r="E1"/>
      <c r="G1" s="41"/>
      <c r="V1"/>
    </row>
    <row r="2" spans="1:22" ht="17.25" customHeight="1" x14ac:dyDescent="0.25">
      <c r="C2"/>
      <c r="D2" s="9"/>
      <c r="E2" s="10"/>
      <c r="G2" s="71"/>
      <c r="H2" s="72"/>
      <c r="I2" s="72"/>
      <c r="J2" s="72"/>
      <c r="K2" s="72"/>
      <c r="L2" s="72"/>
      <c r="M2" s="72"/>
      <c r="N2" s="72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66"/>
      <c r="E3" s="66"/>
      <c r="F3" s="66"/>
      <c r="G3" s="72"/>
      <c r="H3" s="72"/>
      <c r="I3" s="72"/>
      <c r="J3" s="72"/>
      <c r="K3" s="72"/>
      <c r="L3" s="72"/>
      <c r="M3" s="72"/>
      <c r="N3" s="72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6"/>
      <c r="E4" s="66"/>
      <c r="F4" s="66"/>
      <c r="G4" s="66"/>
      <c r="H4" s="66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9" t="s">
        <v>2</v>
      </c>
      <c r="H5" s="70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13</v>
      </c>
      <c r="D6" s="32" t="s">
        <v>4</v>
      </c>
      <c r="E6" s="32" t="s">
        <v>14</v>
      </c>
      <c r="F6" s="32" t="s">
        <v>15</v>
      </c>
      <c r="G6" s="37" t="s">
        <v>24</v>
      </c>
      <c r="H6" s="38" t="s">
        <v>25</v>
      </c>
      <c r="I6" s="33" t="s">
        <v>16</v>
      </c>
      <c r="J6" s="32" t="s">
        <v>17</v>
      </c>
      <c r="K6" s="32" t="s">
        <v>35</v>
      </c>
      <c r="L6" s="34" t="s">
        <v>18</v>
      </c>
      <c r="M6" s="35" t="s">
        <v>19</v>
      </c>
      <c r="N6" s="34" t="s">
        <v>20</v>
      </c>
      <c r="O6" s="32" t="s">
        <v>29</v>
      </c>
      <c r="P6" s="34" t="s">
        <v>21</v>
      </c>
      <c r="Q6" s="32" t="s">
        <v>5</v>
      </c>
      <c r="R6" s="36" t="s">
        <v>6</v>
      </c>
      <c r="S6" s="65" t="s">
        <v>7</v>
      </c>
      <c r="T6" s="65" t="s">
        <v>8</v>
      </c>
      <c r="U6" s="34" t="s">
        <v>22</v>
      </c>
      <c r="V6" s="34" t="s">
        <v>23</v>
      </c>
    </row>
    <row r="7" spans="1:22" ht="394.5" customHeight="1" thickTop="1" x14ac:dyDescent="0.25">
      <c r="A7" s="20"/>
      <c r="B7" s="52">
        <v>1</v>
      </c>
      <c r="C7" s="53" t="s">
        <v>40</v>
      </c>
      <c r="D7" s="54">
        <v>2</v>
      </c>
      <c r="E7" s="55" t="s">
        <v>28</v>
      </c>
      <c r="F7" s="63" t="s">
        <v>44</v>
      </c>
      <c r="G7" s="91"/>
      <c r="H7" s="92"/>
      <c r="I7" s="73" t="s">
        <v>36</v>
      </c>
      <c r="J7" s="75" t="s">
        <v>34</v>
      </c>
      <c r="K7" s="73" t="s">
        <v>37</v>
      </c>
      <c r="L7" s="56" t="s">
        <v>41</v>
      </c>
      <c r="M7" s="79" t="s">
        <v>38</v>
      </c>
      <c r="N7" s="79" t="s">
        <v>39</v>
      </c>
      <c r="O7" s="75" t="s">
        <v>32</v>
      </c>
      <c r="P7" s="57">
        <f>D7*Q7</f>
        <v>38000</v>
      </c>
      <c r="Q7" s="58">
        <v>19000</v>
      </c>
      <c r="R7" s="94"/>
      <c r="S7" s="59">
        <f>D7*R7</f>
        <v>0</v>
      </c>
      <c r="T7" s="60" t="str">
        <f t="shared" ref="T7:T8" si="0">IF(ISNUMBER(R7), IF(R7&gt;Q7,"NEVYHOVUJE","VYHOVUJE")," ")</f>
        <v xml:space="preserve"> </v>
      </c>
      <c r="U7" s="77"/>
      <c r="V7" s="62" t="s">
        <v>11</v>
      </c>
    </row>
    <row r="8" spans="1:22" ht="91.5" customHeight="1" thickBot="1" x14ac:dyDescent="0.3">
      <c r="A8" s="20"/>
      <c r="B8" s="42">
        <v>2</v>
      </c>
      <c r="C8" s="43" t="s">
        <v>42</v>
      </c>
      <c r="D8" s="44">
        <v>1</v>
      </c>
      <c r="E8" s="45" t="s">
        <v>28</v>
      </c>
      <c r="F8" s="64" t="s">
        <v>43</v>
      </c>
      <c r="G8" s="93"/>
      <c r="H8" s="46" t="s">
        <v>30</v>
      </c>
      <c r="I8" s="74"/>
      <c r="J8" s="76"/>
      <c r="K8" s="74"/>
      <c r="L8" s="61"/>
      <c r="M8" s="81"/>
      <c r="N8" s="80"/>
      <c r="O8" s="76"/>
      <c r="P8" s="47">
        <f>D8*Q8</f>
        <v>3000</v>
      </c>
      <c r="Q8" s="48">
        <v>3000</v>
      </c>
      <c r="R8" s="95"/>
      <c r="S8" s="49">
        <f>D8*R8</f>
        <v>0</v>
      </c>
      <c r="T8" s="50" t="str">
        <f t="shared" si="0"/>
        <v xml:space="preserve"> </v>
      </c>
      <c r="U8" s="78"/>
      <c r="V8" s="51" t="s">
        <v>12</v>
      </c>
    </row>
    <row r="9" spans="1:22" ht="17.45" customHeight="1" thickTop="1" thickBot="1" x14ac:dyDescent="0.3">
      <c r="C9"/>
      <c r="D9"/>
      <c r="E9"/>
      <c r="F9"/>
      <c r="G9"/>
      <c r="H9"/>
      <c r="I9"/>
      <c r="J9"/>
      <c r="N9"/>
      <c r="O9"/>
      <c r="P9"/>
    </row>
    <row r="10" spans="1:22" ht="51.75" customHeight="1" thickTop="1" thickBot="1" x14ac:dyDescent="0.3">
      <c r="B10" s="89" t="s">
        <v>27</v>
      </c>
      <c r="C10" s="89"/>
      <c r="D10" s="89"/>
      <c r="E10" s="89"/>
      <c r="F10" s="89"/>
      <c r="G10" s="89"/>
      <c r="H10" s="40"/>
      <c r="I10" s="40"/>
      <c r="J10" s="21"/>
      <c r="K10" s="21"/>
      <c r="L10" s="6"/>
      <c r="M10" s="6"/>
      <c r="N10" s="6"/>
      <c r="O10" s="22"/>
      <c r="P10" s="22"/>
      <c r="Q10" s="23" t="s">
        <v>9</v>
      </c>
      <c r="R10" s="86" t="s">
        <v>10</v>
      </c>
      <c r="S10" s="87"/>
      <c r="T10" s="88"/>
      <c r="U10" s="24"/>
      <c r="V10" s="25"/>
    </row>
    <row r="11" spans="1:22" ht="50.45" customHeight="1" thickTop="1" thickBot="1" x14ac:dyDescent="0.3">
      <c r="B11" s="90" t="s">
        <v>26</v>
      </c>
      <c r="C11" s="90"/>
      <c r="D11" s="90"/>
      <c r="E11" s="90"/>
      <c r="F11" s="90"/>
      <c r="G11" s="90"/>
      <c r="H11" s="90"/>
      <c r="I11" s="26"/>
      <c r="L11" s="9"/>
      <c r="M11" s="9"/>
      <c r="N11" s="9"/>
      <c r="O11" s="27"/>
      <c r="P11" s="27"/>
      <c r="Q11" s="28">
        <f>SUM(P7:P8)</f>
        <v>41000</v>
      </c>
      <c r="R11" s="83">
        <f>SUM(S7:S8)</f>
        <v>0</v>
      </c>
      <c r="S11" s="84"/>
      <c r="T11" s="85"/>
    </row>
    <row r="12" spans="1:22" ht="15.75" thickTop="1" x14ac:dyDescent="0.25">
      <c r="B12" s="82" t="s">
        <v>31</v>
      </c>
      <c r="C12" s="82"/>
      <c r="D12" s="82"/>
      <c r="E12" s="82"/>
      <c r="F12" s="82"/>
      <c r="G12" s="82"/>
      <c r="H12" s="66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66"/>
      <c r="H13" s="66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66"/>
      <c r="H14" s="66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66"/>
      <c r="H15" s="66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66"/>
      <c r="H16" s="66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H17" s="3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6"/>
      <c r="H18" s="66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6"/>
      <c r="H19" s="66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6"/>
      <c r="H20" s="66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6"/>
      <c r="H21" s="66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6"/>
      <c r="H22" s="66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6"/>
      <c r="H23" s="66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6"/>
      <c r="H24" s="66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6"/>
      <c r="H25" s="66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6"/>
      <c r="H26" s="66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6"/>
      <c r="H27" s="66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6"/>
      <c r="H28" s="66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6"/>
      <c r="H29" s="66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6"/>
      <c r="H30" s="66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6"/>
      <c r="H31" s="66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6"/>
      <c r="H32" s="66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6"/>
      <c r="H33" s="66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6"/>
      <c r="H34" s="66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6"/>
      <c r="H35" s="66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6"/>
      <c r="H36" s="66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6"/>
      <c r="H37" s="66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6"/>
      <c r="H38" s="66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6"/>
      <c r="H39" s="66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6"/>
      <c r="H40" s="66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6"/>
      <c r="H41" s="66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6"/>
      <c r="H42" s="66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6"/>
      <c r="H43" s="66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6"/>
      <c r="H44" s="66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6"/>
      <c r="H45" s="66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6"/>
      <c r="H46" s="66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6"/>
      <c r="H47" s="66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6"/>
      <c r="H48" s="66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6"/>
      <c r="H49" s="66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6"/>
      <c r="H50" s="66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6"/>
      <c r="H51" s="66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6"/>
      <c r="H52" s="66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6"/>
      <c r="H53" s="66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6"/>
      <c r="H54" s="66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6"/>
      <c r="H55" s="66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6"/>
      <c r="H56" s="66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6"/>
      <c r="H57" s="66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6"/>
      <c r="H58" s="66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6"/>
      <c r="H59" s="66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6"/>
      <c r="H60" s="66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6"/>
      <c r="H61" s="66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6"/>
      <c r="H62" s="66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6"/>
      <c r="H63" s="66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6"/>
      <c r="H64" s="66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6"/>
      <c r="H65" s="66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6"/>
      <c r="H66" s="66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6"/>
      <c r="H67" s="66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6"/>
      <c r="H68" s="66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6"/>
      <c r="H69" s="66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6"/>
      <c r="H70" s="66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6"/>
      <c r="H71" s="66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6"/>
      <c r="H72" s="66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6"/>
      <c r="H73" s="66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6"/>
      <c r="H74" s="66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6"/>
      <c r="H75" s="66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6"/>
      <c r="H76" s="66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6"/>
      <c r="H77" s="66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6"/>
      <c r="H78" s="66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6"/>
      <c r="H79" s="66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6"/>
      <c r="H80" s="66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6"/>
      <c r="H81" s="66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6"/>
      <c r="H82" s="66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6"/>
      <c r="H83" s="66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6"/>
      <c r="H84" s="66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6"/>
      <c r="H85" s="66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6"/>
      <c r="H86" s="66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6"/>
      <c r="H87" s="66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6"/>
      <c r="H88" s="66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6"/>
      <c r="H89" s="66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6"/>
      <c r="H90" s="66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6"/>
      <c r="H91" s="66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6"/>
      <c r="H92" s="66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6"/>
      <c r="H93" s="66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6"/>
      <c r="H94" s="66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6"/>
      <c r="H95" s="66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6"/>
      <c r="H96" s="66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66"/>
      <c r="H97" s="66"/>
      <c r="I97" s="11"/>
      <c r="J97" s="11"/>
      <c r="K97" s="11"/>
      <c r="L97" s="11"/>
      <c r="M97" s="11"/>
      <c r="N97" s="5"/>
      <c r="O97" s="5"/>
      <c r="P97" s="5"/>
    </row>
    <row r="98" spans="3:16" ht="19.899999999999999" customHeight="1" x14ac:dyDescent="0.25">
      <c r="C98"/>
      <c r="E98"/>
      <c r="F98"/>
      <c r="J98"/>
    </row>
    <row r="99" spans="3:16" ht="19.899999999999999" customHeight="1" x14ac:dyDescent="0.25">
      <c r="C99"/>
      <c r="E99"/>
      <c r="F99"/>
      <c r="J99"/>
    </row>
    <row r="100" spans="3:16" ht="19.899999999999999" customHeight="1" x14ac:dyDescent="0.25">
      <c r="C100"/>
      <c r="E100"/>
      <c r="F100"/>
      <c r="J100"/>
    </row>
    <row r="101" spans="3:16" ht="19.899999999999999" customHeight="1" x14ac:dyDescent="0.25">
      <c r="C101"/>
      <c r="E101"/>
      <c r="F101"/>
      <c r="J101"/>
    </row>
    <row r="102" spans="3:16" ht="19.899999999999999" customHeight="1" x14ac:dyDescent="0.25">
      <c r="C102"/>
      <c r="E102"/>
      <c r="F102"/>
      <c r="J102"/>
    </row>
    <row r="103" spans="3:16" ht="19.899999999999999" customHeight="1" x14ac:dyDescent="0.25">
      <c r="C103"/>
      <c r="E103"/>
      <c r="F103"/>
      <c r="J103"/>
    </row>
    <row r="104" spans="3:16" ht="19.899999999999999" customHeight="1" x14ac:dyDescent="0.25">
      <c r="C104"/>
      <c r="E104"/>
      <c r="F104"/>
      <c r="J104"/>
    </row>
    <row r="105" spans="3:16" ht="19.899999999999999" customHeight="1" x14ac:dyDescent="0.25">
      <c r="C105"/>
      <c r="E105"/>
      <c r="F105"/>
      <c r="J105"/>
    </row>
    <row r="106" spans="3:16" x14ac:dyDescent="0.25">
      <c r="C106"/>
      <c r="E106"/>
      <c r="F106"/>
      <c r="J106"/>
    </row>
    <row r="107" spans="3:16" x14ac:dyDescent="0.25">
      <c r="C107"/>
      <c r="E107"/>
      <c r="F107"/>
      <c r="J107"/>
    </row>
    <row r="108" spans="3:16" x14ac:dyDescent="0.25">
      <c r="C108"/>
      <c r="E108"/>
      <c r="F108"/>
      <c r="J108"/>
    </row>
    <row r="109" spans="3:16" x14ac:dyDescent="0.25">
      <c r="C109"/>
      <c r="E109"/>
      <c r="F109"/>
      <c r="J109"/>
    </row>
    <row r="110" spans="3:16" x14ac:dyDescent="0.25">
      <c r="C110"/>
      <c r="E110"/>
      <c r="F110"/>
      <c r="J110"/>
    </row>
    <row r="111" spans="3:16" x14ac:dyDescent="0.25">
      <c r="C111"/>
      <c r="E111"/>
      <c r="F111"/>
      <c r="J111"/>
    </row>
    <row r="112" spans="3:16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</sheetData>
  <sheetProtection algorithmName="SHA-512" hashValue="0xb+OB/hTsk0sYd4ttxanrZ0wDeqCqDcCI7EmfeYhegkHg2xV2m5nx8pAy9A9xybqWsvFu6tuv1X+avo+R8B2A==" saltValue="G0cXnYh1g/G2OAowJ0AWfA==" spinCount="100000" sheet="1" objects="1" scenarios="1"/>
  <mergeCells count="15">
    <mergeCell ref="B12:G12"/>
    <mergeCell ref="R11:T11"/>
    <mergeCell ref="R10:T10"/>
    <mergeCell ref="B10:G10"/>
    <mergeCell ref="B11:H11"/>
    <mergeCell ref="B1:D1"/>
    <mergeCell ref="G5:H5"/>
    <mergeCell ref="G2:N3"/>
    <mergeCell ref="I7:I8"/>
    <mergeCell ref="J7:J8"/>
    <mergeCell ref="K7:K8"/>
    <mergeCell ref="O7:O8"/>
    <mergeCell ref="U7:U8"/>
    <mergeCell ref="M7:M8"/>
    <mergeCell ref="N7:N8"/>
  </mergeCells>
  <conditionalFormatting sqref="B7:B8 D7:D8">
    <cfRule type="containsBlanks" dxfId="7" priority="96">
      <formula>LEN(TRIM(B7))=0</formula>
    </cfRule>
  </conditionalFormatting>
  <conditionalFormatting sqref="B7:B8">
    <cfRule type="cellIs" dxfId="6" priority="93" operator="greaterThanOrEqual">
      <formula>1</formula>
    </cfRule>
  </conditionalFormatting>
  <conditionalFormatting sqref="G7:H8 R7:R8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8">
    <cfRule type="notContainsBlanks" dxfId="2" priority="69">
      <formula>LEN(TRIM(G7))&gt;0</formula>
    </cfRule>
  </conditionalFormatting>
  <conditionalFormatting sqref="T7:T8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CDFFE527-52D3-4727-B079-759E44174631}">
      <formula1>"ANO,NE"</formula1>
    </dataValidation>
    <dataValidation type="list" showInputMessage="1" showErrorMessage="1" sqref="E7:E8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CFC04E9-37C0-421C-A298-005BEFC91AF6}">
          <x14:formula1>
            <xm:f>#REF!</xm:f>
          </x14:formula1>
          <xm:sqref>V7 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2024-04-26T08:58:52Z</cp:lastPrinted>
  <dcterms:created xsi:type="dcterms:W3CDTF">2014-03-05T12:43:32Z</dcterms:created>
  <dcterms:modified xsi:type="dcterms:W3CDTF">2024-04-30T08:13:21Z</dcterms:modified>
</cp:coreProperties>
</file>